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activeTab="1"/>
  </bookViews>
  <sheets>
    <sheet name="Individual" sheetId="3" r:id="rId1"/>
    <sheet name="Contract" sheetId="2" r:id="rId2"/>
    <sheet name="Control" sheetId="1" r:id="rId3"/>
    <sheet name="Control Sample" sheetId="4" r:id="rId4"/>
  </sheets>
  <definedNames>
    <definedName name="_xlnm.Print_Area" localSheetId="1">Contract!$A$1:$H$21</definedName>
    <definedName name="_xlnm.Print_Area" localSheetId="2">Control!$A$1:$M$27</definedName>
    <definedName name="_xlnm.Print_Area" localSheetId="3">'Control Sample'!$A$1:$M$26</definedName>
    <definedName name="_xlnm.Print_Area" localSheetId="0">Individual!$A$1:$L$24</definedName>
  </definedNames>
  <calcPr calcId="145621" iterate="1" iterateCount="1"/>
</workbook>
</file>

<file path=xl/calcChain.xml><?xml version="1.0" encoding="utf-8"?>
<calcChain xmlns="http://schemas.openxmlformats.org/spreadsheetml/2006/main">
  <c r="L12" i="3" l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D12" i="3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H12" i="3"/>
  <c r="H13" i="3"/>
  <c r="H14" i="3"/>
  <c r="H15" i="3"/>
  <c r="H16" i="3" s="1"/>
  <c r="H17" i="3" s="1"/>
  <c r="H18" i="3" s="1"/>
  <c r="H19" i="3" s="1"/>
  <c r="H20" i="3" s="1"/>
  <c r="H21" i="3" s="1"/>
  <c r="H22" i="3" s="1"/>
  <c r="H23" i="3" s="1"/>
  <c r="H24" i="3" s="1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J12" i="3"/>
  <c r="J13" i="3"/>
  <c r="J17" i="4"/>
  <c r="I17" i="4"/>
  <c r="G17" i="4"/>
  <c r="F17" i="4"/>
  <c r="C17" i="4"/>
  <c r="K6" i="4"/>
  <c r="K7" i="4" s="1"/>
  <c r="K8" i="4" s="1"/>
  <c r="K9" i="4" s="1"/>
  <c r="K10" i="4" s="1"/>
  <c r="K11" i="4" s="1"/>
  <c r="K12" i="4" s="1"/>
  <c r="K13" i="4" s="1"/>
  <c r="K14" i="4" s="1"/>
  <c r="K15" i="4" s="1"/>
  <c r="K17" i="4" s="1"/>
  <c r="H6" i="4"/>
  <c r="H7" i="4" s="1"/>
  <c r="H5" i="1"/>
  <c r="L5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E13" i="4"/>
  <c r="E12" i="4"/>
  <c r="E11" i="4"/>
  <c r="E9" i="4"/>
  <c r="E7" i="4"/>
  <c r="E6" i="4"/>
  <c r="E17" i="4" s="1"/>
  <c r="L5" i="4"/>
  <c r="K12" i="3" l="1"/>
  <c r="L7" i="4"/>
  <c r="H8" i="4"/>
  <c r="K13" i="3"/>
  <c r="L6" i="4"/>
  <c r="H6" i="1"/>
  <c r="J14" i="3"/>
  <c r="J15" i="3" l="1"/>
  <c r="K14" i="3"/>
  <c r="H9" i="4"/>
  <c r="L8" i="4"/>
  <c r="H7" i="1"/>
  <c r="L6" i="1"/>
  <c r="H10" i="4" l="1"/>
  <c r="L9" i="4"/>
  <c r="H8" i="1"/>
  <c r="L7" i="1"/>
  <c r="J16" i="3"/>
  <c r="K15" i="3"/>
  <c r="L8" i="1" l="1"/>
  <c r="H9" i="1"/>
  <c r="J17" i="3"/>
  <c r="K16" i="3"/>
  <c r="H11" i="4"/>
  <c r="L10" i="4"/>
  <c r="H10" i="1" l="1"/>
  <c r="L9" i="1"/>
  <c r="K17" i="3"/>
  <c r="J18" i="3"/>
  <c r="L11" i="4"/>
  <c r="H12" i="4"/>
  <c r="J19" i="3" l="1"/>
  <c r="K18" i="3"/>
  <c r="L12" i="4"/>
  <c r="H13" i="4"/>
  <c r="H11" i="1"/>
  <c r="L10" i="1"/>
  <c r="H14" i="4" l="1"/>
  <c r="L13" i="4"/>
  <c r="H12" i="1"/>
  <c r="L11" i="1"/>
  <c r="J20" i="3"/>
  <c r="K19" i="3"/>
  <c r="L12" i="1" l="1"/>
  <c r="H13" i="1"/>
  <c r="K20" i="3"/>
  <c r="J21" i="3"/>
  <c r="H15" i="4"/>
  <c r="L14" i="4"/>
  <c r="K21" i="3" l="1"/>
  <c r="J22" i="3"/>
  <c r="H14" i="1"/>
  <c r="L13" i="1"/>
  <c r="H17" i="4"/>
  <c r="L17" i="4" s="1"/>
  <c r="L15" i="4"/>
  <c r="H15" i="1" l="1"/>
  <c r="L14" i="1"/>
  <c r="J23" i="3"/>
  <c r="K22" i="3"/>
  <c r="J24" i="3" l="1"/>
  <c r="K24" i="3" s="1"/>
  <c r="K23" i="3"/>
  <c r="H16" i="1"/>
  <c r="L15" i="1"/>
  <c r="L16" i="1" l="1"/>
  <c r="H17" i="1"/>
  <c r="H18" i="1" l="1"/>
  <c r="L17" i="1"/>
  <c r="H19" i="1" l="1"/>
  <c r="L18" i="1"/>
  <c r="H20" i="1" l="1"/>
  <c r="L19" i="1"/>
  <c r="L20" i="1" l="1"/>
  <c r="H21" i="1"/>
  <c r="H22" i="1" l="1"/>
  <c r="L21" i="1"/>
  <c r="H23" i="1" l="1"/>
  <c r="L22" i="1"/>
  <c r="L23" i="1" l="1"/>
  <c r="H24" i="1"/>
  <c r="L24" i="1" l="1"/>
  <c r="H25" i="1"/>
  <c r="L25" i="1" s="1"/>
</calcChain>
</file>

<file path=xl/sharedStrings.xml><?xml version="1.0" encoding="utf-8"?>
<sst xmlns="http://schemas.openxmlformats.org/spreadsheetml/2006/main" count="122" uniqueCount="65">
  <si>
    <t>Prepaid Funeral Benefits Control Ledger</t>
  </si>
  <si>
    <t>Description</t>
  </si>
  <si>
    <t>Running #</t>
  </si>
  <si>
    <t>Amount of</t>
  </si>
  <si>
    <t>Principal</t>
  </si>
  <si>
    <t>Total</t>
  </si>
  <si>
    <t>Interest</t>
  </si>
  <si>
    <t>( ** )</t>
  </si>
  <si>
    <t>Date</t>
  </si>
  <si>
    <t>of Transaction</t>
  </si>
  <si>
    <t>of Contracts</t>
  </si>
  <si>
    <t>Transaction</t>
  </si>
  <si>
    <t>Deposits</t>
  </si>
  <si>
    <t>Withdrawn</t>
  </si>
  <si>
    <t>Trust</t>
  </si>
  <si>
    <t>** This control ledger should be balanced against the bank/trustee statements and the individual ledgers at least quarterly.  Note the initials who reconciled the ledger and the date.</t>
  </si>
  <si>
    <t>Contract</t>
  </si>
  <si>
    <t>Date of</t>
  </si>
  <si>
    <t>Final</t>
  </si>
  <si>
    <t>Number</t>
  </si>
  <si>
    <t>Purchase</t>
  </si>
  <si>
    <t>Purchaser</t>
  </si>
  <si>
    <t>Beneficiary</t>
  </si>
  <si>
    <t>Disposition</t>
  </si>
  <si>
    <t xml:space="preserve"> </t>
  </si>
  <si>
    <t>Balance</t>
  </si>
  <si>
    <t>Finance</t>
  </si>
  <si>
    <t>Balance Due</t>
  </si>
  <si>
    <t>Retainage</t>
  </si>
  <si>
    <t>Charge</t>
  </si>
  <si>
    <t>beginning balance</t>
  </si>
  <si>
    <t>W/D Smith, John</t>
  </si>
  <si>
    <t>bank interest/balance</t>
  </si>
  <si>
    <t>+1</t>
  </si>
  <si>
    <t>W/D Jones, Jane</t>
  </si>
  <si>
    <t>10 deposits</t>
  </si>
  <si>
    <t>7 deposits</t>
  </si>
  <si>
    <t>9 deposits</t>
  </si>
  <si>
    <t>8 deposits, 1 new</t>
  </si>
  <si>
    <t>8 deposits</t>
  </si>
  <si>
    <t>9 deposits, 1 new</t>
  </si>
  <si>
    <t>year end balances</t>
  </si>
  <si>
    <t>Withheld</t>
  </si>
  <si>
    <t>Withdrawal</t>
  </si>
  <si>
    <t>Total $</t>
  </si>
  <si>
    <t>on Contract</t>
  </si>
  <si>
    <t>Amount</t>
  </si>
  <si>
    <t>Contract #:  ____________________________________</t>
  </si>
  <si>
    <t>ska</t>
  </si>
  <si>
    <t xml:space="preserve">SAMPLE </t>
  </si>
  <si>
    <t xml:space="preserve">The year-end balances are crucial for your renewal reporting information. </t>
  </si>
  <si>
    <t>** This control ledger should be balanced against the bank/trustee statements and the individual ledgers at least quarterly.  Note the initials who reconciled the ledger and keep any evidence of the reconciliation.</t>
  </si>
  <si>
    <t>Prepaid Funeral Benefits Historical Contract Register</t>
  </si>
  <si>
    <t>Prepaid Funeral Benefits Individual Ledger</t>
  </si>
  <si>
    <t>Beneficiary's Name:  ____________________________________________________________</t>
  </si>
  <si>
    <t>Purchaser's Name:  _____________________________________________________________</t>
  </si>
  <si>
    <t>Purchaser's Address:  __________________________________________________________</t>
  </si>
  <si>
    <t>__________________________________________________________</t>
  </si>
  <si>
    <t>Beginning Contract Balance:  _____________________________________________________</t>
  </si>
  <si>
    <t>Purchaser's Phone #:  ___________________________________________________________</t>
  </si>
  <si>
    <t xml:space="preserve">Contract Face Amount:  </t>
  </si>
  <si>
    <t xml:space="preserve">Total Retainage:  </t>
  </si>
  <si>
    <t xml:space="preserve">Total Finance Charges:  </t>
  </si>
  <si>
    <t>Bal Due</t>
  </si>
  <si>
    <t xml:space="preserve">Date of Purchase: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</si>
</sst>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9">
    <font>
      <sz val="12"/>
      <name val="Arial MT"/>
    </font>
    <font>
      <sz val="10"/>
      <name val="Arial"/>
    </font>
    <font>
      <b/>
      <sz val="14"/>
      <name val="Arial MT"/>
      <family val="2"/>
    </font>
    <font>
      <b/>
      <sz val="12"/>
      <name val="Arial MT"/>
      <family val="2"/>
    </font>
    <font>
      <sz val="14"/>
      <name val="Arial MT"/>
      <family val="2"/>
    </font>
    <font>
      <b/>
      <sz val="36"/>
      <name val="Arial MT"/>
    </font>
    <font>
      <sz val="16"/>
      <name val="Arial MT"/>
    </font>
    <font>
      <sz val="10"/>
      <name val="Arial MT"/>
      <family val="2"/>
    </font>
    <font>
      <b/>
      <sz val="14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22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2" borderId="0" xfId="0" applyFill="1" applyProtection="1"/>
    <xf numFmtId="0" fontId="0" fillId="0" borderId="1" xfId="0" applyBorder="1" applyProtection="1"/>
    <xf numFmtId="0" fontId="2" fillId="0" borderId="0" xfId="0" applyFont="1" applyProtection="1"/>
    <xf numFmtId="0" fontId="4" fillId="0" borderId="0" xfId="0" applyFont="1" applyProtection="1"/>
    <xf numFmtId="0" fontId="4" fillId="2" borderId="0" xfId="0" applyFont="1" applyFill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39" fontId="0" fillId="0" borderId="0" xfId="0" applyNumberFormat="1" applyAlignment="1" applyProtection="1">
      <alignment horizontal="centerContinuous"/>
    </xf>
    <xf numFmtId="39" fontId="0" fillId="0" borderId="1" xfId="0" applyNumberFormat="1" applyBorder="1" applyProtection="1"/>
    <xf numFmtId="39" fontId="0" fillId="0" borderId="0" xfId="0" applyNumberFormat="1"/>
    <xf numFmtId="39" fontId="0" fillId="0" borderId="2" xfId="0" applyNumberFormat="1" applyBorder="1" applyProtection="1"/>
    <xf numFmtId="39" fontId="0" fillId="0" borderId="3" xfId="0" applyNumberFormat="1" applyBorder="1" applyProtection="1"/>
    <xf numFmtId="49" fontId="0" fillId="0" borderId="1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centerContinuous"/>
    </xf>
    <xf numFmtId="4" fontId="0" fillId="0" borderId="1" xfId="0" applyNumberFormat="1" applyBorder="1" applyProtection="1"/>
    <xf numFmtId="4" fontId="0" fillId="0" borderId="0" xfId="0" applyNumberFormat="1"/>
    <xf numFmtId="39" fontId="0" fillId="0" borderId="4" xfId="0" applyNumberFormat="1" applyBorder="1" applyProtection="1"/>
    <xf numFmtId="39" fontId="5" fillId="0" borderId="1" xfId="0" applyNumberFormat="1" applyFont="1" applyBorder="1" applyProtection="1"/>
    <xf numFmtId="14" fontId="6" fillId="0" borderId="1" xfId="0" applyNumberFormat="1" applyFont="1" applyBorder="1" applyProtection="1"/>
    <xf numFmtId="14" fontId="0" fillId="3" borderId="1" xfId="0" applyNumberFormat="1" applyFill="1" applyBorder="1" applyAlignment="1" applyProtection="1">
      <alignment horizontal="center"/>
    </xf>
    <xf numFmtId="0" fontId="0" fillId="3" borderId="1" xfId="0" applyFill="1" applyBorder="1" applyProtection="1"/>
    <xf numFmtId="4" fontId="0" fillId="3" borderId="1" xfId="0" applyNumberFormat="1" applyFill="1" applyBorder="1" applyProtection="1"/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2" fillId="4" borderId="6" xfId="0" applyFont="1" applyFill="1" applyBorder="1" applyAlignment="1" applyProtection="1">
      <alignment horizontal="center"/>
    </xf>
    <xf numFmtId="0" fontId="3" fillId="4" borderId="6" xfId="0" applyFont="1" applyFill="1" applyBorder="1" applyProtection="1"/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39" fontId="3" fillId="4" borderId="6" xfId="0" applyNumberFormat="1" applyFont="1" applyFill="1" applyBorder="1" applyAlignment="1" applyProtection="1">
      <alignment horizontal="center"/>
    </xf>
    <xf numFmtId="39" fontId="3" fillId="4" borderId="7" xfId="0" applyNumberFormat="1" applyFont="1" applyFill="1" applyBorder="1" applyAlignment="1" applyProtection="1">
      <alignment horizontal="center"/>
    </xf>
    <xf numFmtId="4" fontId="3" fillId="4" borderId="6" xfId="0" applyNumberFormat="1" applyFont="1" applyFill="1" applyBorder="1" applyAlignment="1" applyProtection="1">
      <alignment horizontal="center"/>
    </xf>
    <xf numFmtId="39" fontId="3" fillId="4" borderId="8" xfId="0" applyNumberFormat="1" applyFont="1" applyFill="1" applyBorder="1" applyAlignment="1" applyProtection="1">
      <alignment horizontal="center"/>
    </xf>
    <xf numFmtId="39" fontId="3" fillId="4" borderId="10" xfId="0" applyNumberFormat="1" applyFont="1" applyFill="1" applyBorder="1" applyAlignment="1" applyProtection="1">
      <alignment horizontal="center"/>
    </xf>
    <xf numFmtId="39" fontId="3" fillId="4" borderId="11" xfId="0" applyNumberFormat="1" applyFont="1" applyFill="1" applyBorder="1" applyAlignment="1" applyProtection="1">
      <alignment horizontal="center"/>
    </xf>
    <xf numFmtId="4" fontId="3" fillId="4" borderId="10" xfId="0" applyNumberFormat="1" applyFont="1" applyFill="1" applyBorder="1" applyAlignment="1" applyProtection="1">
      <alignment horizontal="center"/>
    </xf>
    <xf numFmtId="39" fontId="3" fillId="4" borderId="12" xfId="0" applyNumberFormat="1" applyFont="1" applyFill="1" applyBorder="1" applyAlignment="1" applyProtection="1">
      <alignment horizontal="center"/>
    </xf>
    <xf numFmtId="4" fontId="0" fillId="0" borderId="3" xfId="0" applyNumberFormat="1" applyBorder="1" applyProtection="1"/>
    <xf numFmtId="4" fontId="0" fillId="0" borderId="2" xfId="0" applyNumberFormat="1" applyBorder="1" applyProtection="1"/>
    <xf numFmtId="4" fontId="0" fillId="0" borderId="4" xfId="0" applyNumberFormat="1" applyBorder="1" applyProtection="1"/>
    <xf numFmtId="3" fontId="0" fillId="0" borderId="1" xfId="0" applyNumberFormat="1" applyBorder="1" applyProtection="1"/>
    <xf numFmtId="164" fontId="0" fillId="0" borderId="1" xfId="0" applyNumberFormat="1" applyBorder="1" applyProtection="1"/>
    <xf numFmtId="4" fontId="0" fillId="0" borderId="1" xfId="1" applyNumberFormat="1" applyFont="1" applyBorder="1" applyProtection="1"/>
    <xf numFmtId="4" fontId="0" fillId="3" borderId="4" xfId="0" applyNumberFormat="1" applyFill="1" applyBorder="1" applyProtection="1"/>
    <xf numFmtId="4" fontId="0" fillId="3" borderId="2" xfId="0" applyNumberFormat="1" applyFill="1" applyBorder="1" applyProtection="1"/>
    <xf numFmtId="4" fontId="0" fillId="3" borderId="3" xfId="0" applyNumberFormat="1" applyFill="1" applyBorder="1" applyProtection="1"/>
    <xf numFmtId="4" fontId="4" fillId="0" borderId="1" xfId="0" applyNumberFormat="1" applyFont="1" applyBorder="1" applyProtection="1"/>
    <xf numFmtId="164" fontId="4" fillId="0" borderId="1" xfId="0" applyNumberFormat="1" applyFont="1" applyBorder="1" applyProtection="1"/>
    <xf numFmtId="164" fontId="8" fillId="0" borderId="1" xfId="0" applyNumberFormat="1" applyFont="1" applyBorder="1" applyProtection="1"/>
    <xf numFmtId="4" fontId="8" fillId="0" borderId="13" xfId="0" applyNumberFormat="1" applyFont="1" applyBorder="1" applyProtection="1"/>
    <xf numFmtId="0" fontId="2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T24"/>
  <sheetViews>
    <sheetView defaultGridColor="0" view="pageBreakPreview" topLeftCell="A2" colorId="22" zoomScale="60" zoomScaleNormal="80" workbookViewId="0">
      <selection activeCell="I12" sqref="I12:I13"/>
    </sheetView>
  </sheetViews>
  <sheetFormatPr defaultColWidth="9.77734375" defaultRowHeight="15"/>
  <cols>
    <col min="1" max="1" width="10.77734375" customWidth="1"/>
    <col min="2" max="2" width="12.77734375" customWidth="1"/>
    <col min="3" max="3" width="13.44140625" bestFit="1" customWidth="1"/>
    <col min="4" max="9" width="12.77734375" customWidth="1"/>
    <col min="10" max="10" width="14" bestFit="1" customWidth="1"/>
    <col min="11" max="11" width="12.77734375" customWidth="1"/>
    <col min="12" max="12" width="19.21875" customWidth="1"/>
  </cols>
  <sheetData>
    <row r="1" spans="1:254" ht="18">
      <c r="A1" s="2" t="s">
        <v>24</v>
      </c>
      <c r="B1" s="3"/>
      <c r="C1" s="3"/>
      <c r="D1" s="1"/>
      <c r="E1" s="3"/>
      <c r="F1" s="3"/>
      <c r="G1" s="3"/>
      <c r="H1" s="3"/>
      <c r="I1" s="3"/>
      <c r="J1" s="3"/>
      <c r="K1" s="3"/>
      <c r="L1" s="3"/>
    </row>
    <row r="2" spans="1:254" ht="18">
      <c r="A2" s="1"/>
      <c r="B2" s="1"/>
      <c r="C2" s="1"/>
      <c r="D2" s="1"/>
      <c r="E2" s="6" t="s">
        <v>53</v>
      </c>
    </row>
    <row r="3" spans="1:254" ht="27.95" customHeight="1">
      <c r="A3" s="6" t="s">
        <v>54</v>
      </c>
      <c r="B3" s="7"/>
      <c r="C3" s="7"/>
      <c r="D3" s="7"/>
      <c r="E3" s="1"/>
      <c r="F3" s="6"/>
      <c r="G3" s="6"/>
      <c r="H3" s="1"/>
      <c r="I3" s="6" t="s">
        <v>47</v>
      </c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spans="1:254" ht="27.95" customHeight="1">
      <c r="A4" s="6" t="s">
        <v>55</v>
      </c>
      <c r="B4" s="7"/>
      <c r="C4" s="7"/>
      <c r="D4" s="6"/>
      <c r="E4" s="1"/>
      <c r="F4" s="6"/>
      <c r="G4" s="6"/>
      <c r="H4" s="1"/>
      <c r="I4" s="6" t="s">
        <v>64</v>
      </c>
      <c r="J4" s="6"/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ht="27.95" customHeight="1">
      <c r="A5" s="6" t="s">
        <v>56</v>
      </c>
      <c r="B5" s="7"/>
      <c r="C5" s="7"/>
      <c r="D5" s="6"/>
      <c r="E5" s="1"/>
      <c r="F5" s="6"/>
      <c r="G5" s="6"/>
      <c r="H5" s="1"/>
      <c r="I5" s="6" t="s">
        <v>60</v>
      </c>
      <c r="J5" s="6"/>
      <c r="K5" s="6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ht="27.95" customHeight="1">
      <c r="A6" s="6"/>
      <c r="B6" s="7"/>
      <c r="C6" s="7" t="s">
        <v>57</v>
      </c>
      <c r="D6" s="6"/>
      <c r="E6" s="1"/>
      <c r="F6" s="6"/>
      <c r="G6" s="6"/>
      <c r="H6" s="1"/>
      <c r="I6" s="6" t="s">
        <v>61</v>
      </c>
      <c r="J6" s="6"/>
      <c r="K6" s="6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27.95" customHeight="1">
      <c r="A7" s="6" t="s">
        <v>59</v>
      </c>
      <c r="B7" s="7"/>
      <c r="C7" s="7"/>
      <c r="D7" s="6"/>
      <c r="E7" s="1"/>
      <c r="F7" s="6"/>
      <c r="G7" s="6"/>
      <c r="H7" s="1"/>
      <c r="I7" s="6" t="s">
        <v>62</v>
      </c>
      <c r="J7" s="7"/>
      <c r="K7" s="60"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ht="27.95" customHeight="1">
      <c r="A8" s="6" t="s">
        <v>58</v>
      </c>
      <c r="B8" s="7"/>
      <c r="C8" s="7"/>
      <c r="D8" s="7"/>
      <c r="E8" s="1"/>
      <c r="F8" s="6"/>
      <c r="G8" s="6"/>
      <c r="H8" s="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15" customHeight="1">
      <c r="A9" s="7"/>
      <c r="B9" s="7"/>
      <c r="C9" s="7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18" customHeight="1">
      <c r="A10" s="35"/>
      <c r="B10" s="36" t="s">
        <v>11</v>
      </c>
      <c r="C10" s="37"/>
      <c r="D10" s="36" t="s">
        <v>5</v>
      </c>
      <c r="E10" s="36" t="s">
        <v>28</v>
      </c>
      <c r="F10" s="36" t="s">
        <v>63</v>
      </c>
      <c r="G10" s="36" t="s">
        <v>26</v>
      </c>
      <c r="H10" s="36" t="s">
        <v>63</v>
      </c>
      <c r="I10" s="36"/>
      <c r="J10" s="36" t="s">
        <v>5</v>
      </c>
      <c r="K10" s="36" t="s">
        <v>14</v>
      </c>
      <c r="L10" s="36" t="s">
        <v>27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ht="15" customHeight="1">
      <c r="A11" s="38" t="s">
        <v>8</v>
      </c>
      <c r="B11" s="39" t="s">
        <v>46</v>
      </c>
      <c r="C11" s="39" t="s">
        <v>6</v>
      </c>
      <c r="D11" s="39" t="s">
        <v>6</v>
      </c>
      <c r="E11" s="39" t="s">
        <v>42</v>
      </c>
      <c r="F11" s="39" t="s">
        <v>28</v>
      </c>
      <c r="G11" s="39" t="s">
        <v>29</v>
      </c>
      <c r="H11" s="39" t="s">
        <v>26</v>
      </c>
      <c r="I11" s="39" t="s">
        <v>4</v>
      </c>
      <c r="J11" s="39" t="s">
        <v>4</v>
      </c>
      <c r="K11" s="39" t="s">
        <v>25</v>
      </c>
      <c r="L11" s="39" t="s">
        <v>45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 ht="27.95" customHeight="1">
      <c r="A12" s="58"/>
      <c r="B12" s="57"/>
      <c r="C12" s="57"/>
      <c r="D12" s="57">
        <f>C12</f>
        <v>0</v>
      </c>
      <c r="E12" s="57"/>
      <c r="F12" s="57">
        <f>K6-E12</f>
        <v>0</v>
      </c>
      <c r="G12" s="57"/>
      <c r="H12" s="57">
        <f>M6-G12</f>
        <v>0</v>
      </c>
      <c r="I12" s="57"/>
      <c r="J12" s="57">
        <f>I12</f>
        <v>0</v>
      </c>
      <c r="K12" s="57">
        <f>J12+D12</f>
        <v>0</v>
      </c>
      <c r="L12" s="57">
        <f>K5-E12-I12</f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27.95" customHeight="1">
      <c r="A13" s="58"/>
      <c r="B13" s="57"/>
      <c r="C13" s="57"/>
      <c r="D13" s="57">
        <f>D12+C13</f>
        <v>0</v>
      </c>
      <c r="E13" s="57"/>
      <c r="F13" s="57">
        <f t="shared" ref="F13:F24" si="0">F12-E13</f>
        <v>0</v>
      </c>
      <c r="G13" s="57"/>
      <c r="H13" s="57">
        <f t="shared" ref="H13:H24" si="1">H12-G13</f>
        <v>0</v>
      </c>
      <c r="I13" s="57"/>
      <c r="J13" s="57">
        <f t="shared" ref="J13:J24" si="2">J12+I13</f>
        <v>0</v>
      </c>
      <c r="K13" s="57">
        <f t="shared" ref="K13:K24" si="3">J13+D13</f>
        <v>0</v>
      </c>
      <c r="L13" s="57">
        <f>L12-E13-I13</f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27.95" customHeight="1">
      <c r="A14" s="58"/>
      <c r="B14" s="57"/>
      <c r="C14" s="57"/>
      <c r="D14" s="57">
        <f t="shared" ref="D14:D24" si="4">D13+C14</f>
        <v>0</v>
      </c>
      <c r="E14" s="57"/>
      <c r="F14" s="57">
        <f t="shared" si="0"/>
        <v>0</v>
      </c>
      <c r="G14" s="57"/>
      <c r="H14" s="57">
        <f t="shared" si="1"/>
        <v>0</v>
      </c>
      <c r="I14" s="57"/>
      <c r="J14" s="57">
        <f t="shared" si="2"/>
        <v>0</v>
      </c>
      <c r="K14" s="57">
        <f t="shared" si="3"/>
        <v>0</v>
      </c>
      <c r="L14" s="57">
        <f t="shared" ref="L14:L24" si="5">L13-E14-I14</f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ht="27.95" customHeight="1">
      <c r="A15" s="58"/>
      <c r="B15" s="57"/>
      <c r="C15" s="57"/>
      <c r="D15" s="57">
        <f t="shared" si="4"/>
        <v>0</v>
      </c>
      <c r="E15" s="57"/>
      <c r="F15" s="57">
        <f t="shared" si="0"/>
        <v>0</v>
      </c>
      <c r="G15" s="57"/>
      <c r="H15" s="57">
        <f t="shared" si="1"/>
        <v>0</v>
      </c>
      <c r="I15" s="57"/>
      <c r="J15" s="57">
        <f t="shared" si="2"/>
        <v>0</v>
      </c>
      <c r="K15" s="57">
        <f t="shared" si="3"/>
        <v>0</v>
      </c>
      <c r="L15" s="57">
        <f t="shared" si="5"/>
        <v>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ht="27.95" customHeight="1">
      <c r="A16" s="58"/>
      <c r="B16" s="57"/>
      <c r="C16" s="57"/>
      <c r="D16" s="57">
        <f t="shared" si="4"/>
        <v>0</v>
      </c>
      <c r="E16" s="57"/>
      <c r="F16" s="57">
        <f t="shared" si="0"/>
        <v>0</v>
      </c>
      <c r="G16" s="57"/>
      <c r="H16" s="57">
        <f t="shared" si="1"/>
        <v>0</v>
      </c>
      <c r="I16" s="57"/>
      <c r="J16" s="57">
        <f t="shared" si="2"/>
        <v>0</v>
      </c>
      <c r="K16" s="57">
        <f t="shared" si="3"/>
        <v>0</v>
      </c>
      <c r="L16" s="57">
        <f t="shared" si="5"/>
        <v>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ht="27.95" customHeight="1">
      <c r="A17" s="58"/>
      <c r="B17" s="57"/>
      <c r="C17" s="57"/>
      <c r="D17" s="57">
        <f t="shared" si="4"/>
        <v>0</v>
      </c>
      <c r="E17" s="57"/>
      <c r="F17" s="57">
        <f t="shared" si="0"/>
        <v>0</v>
      </c>
      <c r="G17" s="57"/>
      <c r="H17" s="57">
        <f t="shared" si="1"/>
        <v>0</v>
      </c>
      <c r="I17" s="57"/>
      <c r="J17" s="57">
        <f t="shared" si="2"/>
        <v>0</v>
      </c>
      <c r="K17" s="57">
        <f t="shared" si="3"/>
        <v>0</v>
      </c>
      <c r="L17" s="57">
        <f t="shared" si="5"/>
        <v>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ht="27.95" customHeight="1">
      <c r="A18" s="58"/>
      <c r="B18" s="57"/>
      <c r="C18" s="57"/>
      <c r="D18" s="57">
        <f t="shared" si="4"/>
        <v>0</v>
      </c>
      <c r="E18" s="57"/>
      <c r="F18" s="57">
        <f t="shared" si="0"/>
        <v>0</v>
      </c>
      <c r="G18" s="57"/>
      <c r="H18" s="57">
        <f t="shared" si="1"/>
        <v>0</v>
      </c>
      <c r="I18" s="57"/>
      <c r="J18" s="57">
        <f t="shared" si="2"/>
        <v>0</v>
      </c>
      <c r="K18" s="57">
        <f t="shared" si="3"/>
        <v>0</v>
      </c>
      <c r="L18" s="57">
        <f t="shared" si="5"/>
        <v>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ht="27.95" customHeight="1">
      <c r="A19" s="58"/>
      <c r="B19" s="57"/>
      <c r="C19" s="57"/>
      <c r="D19" s="57">
        <f t="shared" si="4"/>
        <v>0</v>
      </c>
      <c r="E19" s="57"/>
      <c r="F19" s="57">
        <f t="shared" si="0"/>
        <v>0</v>
      </c>
      <c r="G19" s="57"/>
      <c r="H19" s="57">
        <f t="shared" si="1"/>
        <v>0</v>
      </c>
      <c r="I19" s="57"/>
      <c r="J19" s="57">
        <f t="shared" si="2"/>
        <v>0</v>
      </c>
      <c r="K19" s="57">
        <f t="shared" si="3"/>
        <v>0</v>
      </c>
      <c r="L19" s="57">
        <f t="shared" si="5"/>
        <v>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ht="27.95" customHeight="1">
      <c r="A20" s="58"/>
      <c r="B20" s="57"/>
      <c r="C20" s="57"/>
      <c r="D20" s="57">
        <f t="shared" si="4"/>
        <v>0</v>
      </c>
      <c r="E20" s="57"/>
      <c r="F20" s="57">
        <f t="shared" si="0"/>
        <v>0</v>
      </c>
      <c r="G20" s="57"/>
      <c r="H20" s="57">
        <f t="shared" si="1"/>
        <v>0</v>
      </c>
      <c r="I20" s="57"/>
      <c r="J20" s="57">
        <f t="shared" si="2"/>
        <v>0</v>
      </c>
      <c r="K20" s="57">
        <f t="shared" si="3"/>
        <v>0</v>
      </c>
      <c r="L20" s="57">
        <f t="shared" si="5"/>
        <v>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ht="27.95" customHeight="1">
      <c r="A21" s="58"/>
      <c r="B21" s="57"/>
      <c r="C21" s="57"/>
      <c r="D21" s="57">
        <f t="shared" si="4"/>
        <v>0</v>
      </c>
      <c r="E21" s="57"/>
      <c r="F21" s="57">
        <f t="shared" si="0"/>
        <v>0</v>
      </c>
      <c r="G21" s="57"/>
      <c r="H21" s="57">
        <f t="shared" si="1"/>
        <v>0</v>
      </c>
      <c r="I21" s="57"/>
      <c r="J21" s="57">
        <f t="shared" si="2"/>
        <v>0</v>
      </c>
      <c r="K21" s="57">
        <f t="shared" si="3"/>
        <v>0</v>
      </c>
      <c r="L21" s="57">
        <f t="shared" si="5"/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ht="27.95" customHeight="1">
      <c r="A22" s="58"/>
      <c r="B22" s="57"/>
      <c r="C22" s="57"/>
      <c r="D22" s="57">
        <f t="shared" si="4"/>
        <v>0</v>
      </c>
      <c r="E22" s="57"/>
      <c r="F22" s="57">
        <f t="shared" si="0"/>
        <v>0</v>
      </c>
      <c r="G22" s="57"/>
      <c r="H22" s="57">
        <f t="shared" si="1"/>
        <v>0</v>
      </c>
      <c r="I22" s="57"/>
      <c r="J22" s="57">
        <f t="shared" si="2"/>
        <v>0</v>
      </c>
      <c r="K22" s="57">
        <f t="shared" si="3"/>
        <v>0</v>
      </c>
      <c r="L22" s="57">
        <f t="shared" si="5"/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27.95" customHeight="1">
      <c r="A23" s="58"/>
      <c r="B23" s="57"/>
      <c r="C23" s="57"/>
      <c r="D23" s="57">
        <f t="shared" si="4"/>
        <v>0</v>
      </c>
      <c r="E23" s="57"/>
      <c r="F23" s="57">
        <f t="shared" si="0"/>
        <v>0</v>
      </c>
      <c r="G23" s="57"/>
      <c r="H23" s="57">
        <f t="shared" si="1"/>
        <v>0</v>
      </c>
      <c r="I23" s="57"/>
      <c r="J23" s="57">
        <f t="shared" si="2"/>
        <v>0</v>
      </c>
      <c r="K23" s="57">
        <f t="shared" si="3"/>
        <v>0</v>
      </c>
      <c r="L23" s="57">
        <f t="shared" si="5"/>
        <v>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ht="27.95" customHeight="1">
      <c r="A24" s="58"/>
      <c r="B24" s="57"/>
      <c r="C24" s="57"/>
      <c r="D24" s="57">
        <f t="shared" si="4"/>
        <v>0</v>
      </c>
      <c r="E24" s="57"/>
      <c r="F24" s="57">
        <f t="shared" si="0"/>
        <v>0</v>
      </c>
      <c r="G24" s="57"/>
      <c r="H24" s="57">
        <f t="shared" si="1"/>
        <v>0</v>
      </c>
      <c r="I24" s="57"/>
      <c r="J24" s="57">
        <f t="shared" si="2"/>
        <v>0</v>
      </c>
      <c r="K24" s="57">
        <f t="shared" si="3"/>
        <v>0</v>
      </c>
      <c r="L24" s="57">
        <f t="shared" si="5"/>
        <v>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</sheetData>
  <phoneticPr fontId="0" type="noConversion"/>
  <printOptions horizontalCentered="1" verticalCentered="1"/>
  <pageMargins left="0.48" right="0.26" top="0.5" bottom="0.5" header="0.5" footer="0.5"/>
  <pageSetup paperSize="5" scale="88" fitToHeight="0" orientation="landscape" r:id="rId1"/>
  <headerFooter alignWithMargins="0">
    <oddFooter xml:space="preserve">&amp;L  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22"/>
  <sheetViews>
    <sheetView tabSelected="1" defaultGridColor="0" view="pageBreakPreview" colorId="22" zoomScale="60" zoomScaleNormal="80" workbookViewId="0">
      <selection activeCell="C10" sqref="C10"/>
    </sheetView>
  </sheetViews>
  <sheetFormatPr defaultColWidth="9.77734375" defaultRowHeight="15"/>
  <cols>
    <col min="1" max="1" width="10.88671875" customWidth="1"/>
    <col min="2" max="2" width="11.5546875" customWidth="1"/>
    <col min="3" max="4" width="32.6640625" customWidth="1"/>
    <col min="5" max="6" width="12.5546875" customWidth="1"/>
    <col min="7" max="7" width="12.33203125" customWidth="1"/>
    <col min="8" max="8" width="12.5546875" customWidth="1"/>
  </cols>
  <sheetData>
    <row r="1" spans="1:256" ht="18">
      <c r="A1" s="61" t="s">
        <v>52</v>
      </c>
      <c r="B1" s="61"/>
      <c r="C1" s="61"/>
      <c r="D1" s="61"/>
      <c r="E1" s="61"/>
      <c r="F1" s="61"/>
      <c r="G1" s="61"/>
      <c r="H1" s="61"/>
    </row>
    <row r="3" spans="1:256" ht="15.75">
      <c r="A3" s="27" t="s">
        <v>16</v>
      </c>
      <c r="B3" s="28" t="s">
        <v>17</v>
      </c>
      <c r="C3" s="28"/>
      <c r="D3" s="28"/>
      <c r="E3" s="28" t="s">
        <v>3</v>
      </c>
      <c r="F3" s="28" t="s">
        <v>18</v>
      </c>
      <c r="G3" s="28" t="s">
        <v>17</v>
      </c>
      <c r="H3" s="28" t="s">
        <v>44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5" customHeight="1">
      <c r="A4" s="31" t="s">
        <v>19</v>
      </c>
      <c r="B4" s="32" t="s">
        <v>20</v>
      </c>
      <c r="C4" s="32" t="s">
        <v>21</v>
      </c>
      <c r="D4" s="32" t="s">
        <v>22</v>
      </c>
      <c r="E4" s="32" t="s">
        <v>16</v>
      </c>
      <c r="F4" s="32" t="s">
        <v>23</v>
      </c>
      <c r="G4" s="32" t="s">
        <v>43</v>
      </c>
      <c r="H4" s="32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27.95" customHeight="1">
      <c r="A5" s="5"/>
      <c r="B5" s="5"/>
      <c r="C5" s="5"/>
      <c r="D5" s="5"/>
      <c r="E5" s="5"/>
      <c r="F5" s="5"/>
      <c r="G5" s="5"/>
      <c r="H5" s="5"/>
    </row>
    <row r="6" spans="1:256" ht="27.95" customHeight="1">
      <c r="A6" s="5"/>
      <c r="B6" s="5"/>
      <c r="C6" s="5"/>
      <c r="D6" s="5"/>
      <c r="E6" s="5"/>
      <c r="F6" s="5"/>
      <c r="G6" s="5"/>
      <c r="H6" s="5"/>
    </row>
    <row r="7" spans="1:256" ht="27.95" customHeight="1">
      <c r="A7" s="5"/>
      <c r="B7" s="5"/>
      <c r="C7" s="5"/>
      <c r="D7" s="5"/>
      <c r="E7" s="5"/>
      <c r="F7" s="5"/>
      <c r="G7" s="5"/>
      <c r="H7" s="5"/>
    </row>
    <row r="8" spans="1:256" ht="27.95" customHeight="1">
      <c r="A8" s="5"/>
      <c r="B8" s="5"/>
      <c r="C8" s="5"/>
      <c r="D8" s="5"/>
      <c r="E8" s="5"/>
      <c r="F8" s="5"/>
      <c r="G8" s="5"/>
      <c r="H8" s="5"/>
    </row>
    <row r="9" spans="1:256" ht="27.95" customHeight="1">
      <c r="A9" s="5"/>
      <c r="B9" s="5"/>
      <c r="C9" s="5"/>
      <c r="D9" s="5"/>
      <c r="E9" s="5"/>
      <c r="F9" s="5"/>
      <c r="G9" s="5"/>
      <c r="H9" s="5"/>
    </row>
    <row r="10" spans="1:256" ht="27.95" customHeight="1">
      <c r="A10" s="5"/>
      <c r="B10" s="5"/>
      <c r="C10" s="5"/>
      <c r="D10" s="5"/>
      <c r="E10" s="5"/>
      <c r="F10" s="5"/>
      <c r="G10" s="5"/>
      <c r="H10" s="5"/>
    </row>
    <row r="11" spans="1:256" ht="27.95" customHeight="1">
      <c r="A11" s="5"/>
      <c r="B11" s="5"/>
      <c r="C11" s="5"/>
      <c r="D11" s="5"/>
      <c r="E11" s="5"/>
      <c r="F11" s="5"/>
      <c r="G11" s="5"/>
      <c r="H11" s="5"/>
    </row>
    <row r="12" spans="1:256" ht="27.95" customHeight="1">
      <c r="A12" s="5"/>
      <c r="B12" s="5"/>
      <c r="C12" s="5"/>
      <c r="D12" s="5"/>
      <c r="E12" s="5"/>
      <c r="F12" s="5"/>
      <c r="G12" s="5"/>
      <c r="H12" s="5"/>
    </row>
    <row r="13" spans="1:256" ht="27.95" customHeight="1">
      <c r="A13" s="5"/>
      <c r="B13" s="5"/>
      <c r="C13" s="5"/>
      <c r="D13" s="5"/>
      <c r="E13" s="5"/>
      <c r="F13" s="5"/>
      <c r="G13" s="5"/>
      <c r="H13" s="5"/>
    </row>
    <row r="14" spans="1:256" ht="27.95" customHeight="1">
      <c r="A14" s="5"/>
      <c r="B14" s="5"/>
      <c r="C14" s="5"/>
      <c r="D14" s="5"/>
      <c r="E14" s="5"/>
      <c r="F14" s="5"/>
      <c r="G14" s="5"/>
      <c r="H14" s="5"/>
    </row>
    <row r="15" spans="1:256" ht="27.95" customHeight="1">
      <c r="A15" s="5"/>
      <c r="B15" s="5"/>
      <c r="C15" s="5"/>
      <c r="D15" s="5"/>
      <c r="E15" s="5"/>
      <c r="F15" s="5"/>
      <c r="G15" s="5"/>
      <c r="H15" s="5"/>
    </row>
    <row r="16" spans="1:256" ht="27.95" customHeight="1">
      <c r="A16" s="5"/>
      <c r="B16" s="5"/>
      <c r="C16" s="5"/>
      <c r="D16" s="5"/>
      <c r="E16" s="5"/>
      <c r="F16" s="5"/>
      <c r="G16" s="5"/>
      <c r="H16" s="5"/>
    </row>
    <row r="17" spans="1:8" ht="27.75" customHeight="1">
      <c r="A17" s="5"/>
      <c r="B17" s="5"/>
      <c r="C17" s="5"/>
      <c r="D17" s="5"/>
      <c r="E17" s="5"/>
      <c r="F17" s="5"/>
      <c r="G17" s="5"/>
      <c r="H17" s="5"/>
    </row>
    <row r="18" spans="1:8" ht="27.75" customHeight="1">
      <c r="A18" s="5"/>
      <c r="B18" s="5"/>
      <c r="C18" s="5"/>
      <c r="D18" s="5"/>
      <c r="E18" s="5"/>
      <c r="F18" s="5"/>
      <c r="G18" s="5"/>
      <c r="H18" s="5"/>
    </row>
    <row r="19" spans="1:8" ht="27.75" customHeight="1">
      <c r="A19" s="5"/>
      <c r="B19" s="5"/>
      <c r="C19" s="5"/>
      <c r="D19" s="5"/>
      <c r="E19" s="5"/>
      <c r="F19" s="5"/>
      <c r="G19" s="5"/>
      <c r="H19" s="5"/>
    </row>
    <row r="20" spans="1:8" ht="27.75" customHeight="1">
      <c r="A20" s="5"/>
      <c r="B20" s="5"/>
      <c r="C20" s="5"/>
      <c r="D20" s="5"/>
      <c r="E20" s="5"/>
      <c r="F20" s="5"/>
      <c r="G20" s="5"/>
      <c r="H20" s="5"/>
    </row>
    <row r="21" spans="1:8" ht="27.75" customHeight="1">
      <c r="A21" s="5"/>
      <c r="B21" s="5"/>
      <c r="C21" s="5"/>
      <c r="D21" s="5"/>
      <c r="E21" s="5"/>
      <c r="F21" s="5"/>
      <c r="G21" s="5"/>
      <c r="H21" s="5"/>
    </row>
    <row r="22" spans="1:8" ht="13.9" customHeight="1"/>
  </sheetData>
  <mergeCells count="1">
    <mergeCell ref="A1:H1"/>
  </mergeCells>
  <phoneticPr fontId="0" type="noConversion"/>
  <pageMargins left="0.5" right="0.5" top="0.5" bottom="0.5" header="0.5" footer="0.5"/>
  <pageSetup scale="77" orientation="landscape" r:id="rId1"/>
  <headerFooter alignWithMargins="0">
    <oddFooter xml:space="preserve">&amp;L                                                                               </oddFooter>
  </headerFooter>
  <rowBreaks count="1" manualBreakCount="1">
    <brk id="4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27"/>
  <sheetViews>
    <sheetView defaultGridColor="0" view="pageBreakPreview" colorId="22" zoomScale="60" zoomScaleNormal="80" workbookViewId="0">
      <selection activeCell="H6" sqref="H6"/>
    </sheetView>
  </sheetViews>
  <sheetFormatPr defaultColWidth="9.77734375" defaultRowHeight="15"/>
  <cols>
    <col min="2" max="2" width="15.44140625" bestFit="1" customWidth="1"/>
    <col min="3" max="3" width="13.6640625" bestFit="1" customWidth="1"/>
    <col min="4" max="4" width="12.88671875" bestFit="1" customWidth="1"/>
    <col min="5" max="5" width="11" bestFit="1" customWidth="1"/>
    <col min="6" max="6" width="10.109375" bestFit="1" customWidth="1"/>
    <col min="7" max="7" width="11" bestFit="1" customWidth="1"/>
    <col min="8" max="8" width="18.77734375" customWidth="1"/>
    <col min="9" max="10" width="10.77734375" customWidth="1"/>
    <col min="11" max="12" width="18.77734375" customWidth="1"/>
    <col min="13" max="13" width="5.77734375" customWidth="1"/>
  </cols>
  <sheetData>
    <row r="1" spans="1:256" ht="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256" ht="15.75">
      <c r="A3" s="27"/>
      <c r="B3" s="28" t="s">
        <v>1</v>
      </c>
      <c r="C3" s="28" t="s">
        <v>2</v>
      </c>
      <c r="D3" s="28" t="s">
        <v>3</v>
      </c>
      <c r="E3" s="28" t="s">
        <v>28</v>
      </c>
      <c r="F3" s="29" t="s">
        <v>4</v>
      </c>
      <c r="G3" s="28" t="s">
        <v>4</v>
      </c>
      <c r="H3" s="28" t="s">
        <v>5</v>
      </c>
      <c r="I3" s="29" t="s">
        <v>6</v>
      </c>
      <c r="J3" s="28" t="s">
        <v>6</v>
      </c>
      <c r="K3" s="28" t="s">
        <v>5</v>
      </c>
      <c r="L3" s="30" t="s">
        <v>5</v>
      </c>
      <c r="M3" s="28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5.75">
      <c r="A4" s="31" t="s">
        <v>8</v>
      </c>
      <c r="B4" s="32" t="s">
        <v>9</v>
      </c>
      <c r="C4" s="32" t="s">
        <v>10</v>
      </c>
      <c r="D4" s="32" t="s">
        <v>11</v>
      </c>
      <c r="E4" s="32" t="s">
        <v>42</v>
      </c>
      <c r="F4" s="33" t="s">
        <v>12</v>
      </c>
      <c r="G4" s="32" t="s">
        <v>13</v>
      </c>
      <c r="H4" s="32" t="s">
        <v>4</v>
      </c>
      <c r="I4" s="33" t="s">
        <v>12</v>
      </c>
      <c r="J4" s="32" t="s">
        <v>13</v>
      </c>
      <c r="K4" s="32" t="s">
        <v>6</v>
      </c>
      <c r="L4" s="34" t="s">
        <v>14</v>
      </c>
      <c r="M4" s="3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27.95" customHeight="1">
      <c r="A5" s="52"/>
      <c r="B5" s="5"/>
      <c r="C5" s="51"/>
      <c r="D5" s="18"/>
      <c r="E5" s="50"/>
      <c r="F5" s="49"/>
      <c r="G5" s="18"/>
      <c r="H5" s="18">
        <f>F5+G5</f>
        <v>0</v>
      </c>
      <c r="I5" s="49"/>
      <c r="J5" s="18"/>
      <c r="K5" s="18">
        <f>I5+J5</f>
        <v>0</v>
      </c>
      <c r="L5" s="48">
        <f>H5+K5</f>
        <v>0</v>
      </c>
      <c r="M5" s="5"/>
    </row>
    <row r="6" spans="1:256" ht="27.95" customHeight="1">
      <c r="A6" s="52"/>
      <c r="B6" s="5"/>
      <c r="C6" s="51"/>
      <c r="D6" s="18"/>
      <c r="E6" s="50"/>
      <c r="F6" s="49"/>
      <c r="G6" s="18"/>
      <c r="H6" s="18">
        <f>H5+F6+G6</f>
        <v>0</v>
      </c>
      <c r="I6" s="49"/>
      <c r="J6" s="18"/>
      <c r="K6" s="18">
        <f>K5+I6+J6</f>
        <v>0</v>
      </c>
      <c r="L6" s="48">
        <f t="shared" ref="L6:L25" si="0">H6+K6</f>
        <v>0</v>
      </c>
      <c r="M6" s="5"/>
    </row>
    <row r="7" spans="1:256" ht="27.95" customHeight="1">
      <c r="A7" s="52"/>
      <c r="B7" s="5"/>
      <c r="C7" s="51"/>
      <c r="D7" s="18"/>
      <c r="E7" s="50"/>
      <c r="F7" s="49"/>
      <c r="G7" s="18"/>
      <c r="H7" s="18">
        <f t="shared" ref="H7:H25" si="1">H6+F7+G7</f>
        <v>0</v>
      </c>
      <c r="I7" s="49"/>
      <c r="J7" s="18"/>
      <c r="K7" s="18">
        <f t="shared" ref="K7:K25" si="2">K6+I7+J7</f>
        <v>0</v>
      </c>
      <c r="L7" s="48">
        <f t="shared" si="0"/>
        <v>0</v>
      </c>
      <c r="M7" s="5"/>
    </row>
    <row r="8" spans="1:256" ht="27.95" customHeight="1">
      <c r="A8" s="52"/>
      <c r="B8" s="5"/>
      <c r="C8" s="51"/>
      <c r="D8" s="18"/>
      <c r="E8" s="50"/>
      <c r="F8" s="49"/>
      <c r="G8" s="18"/>
      <c r="H8" s="18">
        <f t="shared" si="1"/>
        <v>0</v>
      </c>
      <c r="I8" s="49"/>
      <c r="J8" s="18"/>
      <c r="K8" s="18">
        <f t="shared" si="2"/>
        <v>0</v>
      </c>
      <c r="L8" s="48">
        <f t="shared" si="0"/>
        <v>0</v>
      </c>
      <c r="M8" s="5"/>
    </row>
    <row r="9" spans="1:256" ht="27.95" customHeight="1">
      <c r="A9" s="52"/>
      <c r="B9" s="5"/>
      <c r="C9" s="51"/>
      <c r="D9" s="18"/>
      <c r="E9" s="50"/>
      <c r="F9" s="49"/>
      <c r="G9" s="18"/>
      <c r="H9" s="18">
        <f t="shared" si="1"/>
        <v>0</v>
      </c>
      <c r="I9" s="49"/>
      <c r="J9" s="18"/>
      <c r="K9" s="18">
        <f t="shared" si="2"/>
        <v>0</v>
      </c>
      <c r="L9" s="48">
        <f t="shared" si="0"/>
        <v>0</v>
      </c>
      <c r="M9" s="5"/>
    </row>
    <row r="10" spans="1:256" ht="27.95" customHeight="1">
      <c r="A10" s="52"/>
      <c r="B10" s="5"/>
      <c r="C10" s="51"/>
      <c r="D10" s="18" t="s">
        <v>24</v>
      </c>
      <c r="E10" s="50"/>
      <c r="F10" s="49"/>
      <c r="G10" s="18"/>
      <c r="H10" s="18">
        <f t="shared" si="1"/>
        <v>0</v>
      </c>
      <c r="I10" s="49"/>
      <c r="J10" s="18"/>
      <c r="K10" s="18">
        <f t="shared" si="2"/>
        <v>0</v>
      </c>
      <c r="L10" s="48">
        <f t="shared" si="0"/>
        <v>0</v>
      </c>
      <c r="M10" s="5"/>
    </row>
    <row r="11" spans="1:256" ht="27.95" customHeight="1">
      <c r="A11" s="52"/>
      <c r="B11" s="5"/>
      <c r="C11" s="51"/>
      <c r="D11" s="18"/>
      <c r="E11" s="50"/>
      <c r="F11" s="49"/>
      <c r="G11" s="18"/>
      <c r="H11" s="18">
        <f t="shared" si="1"/>
        <v>0</v>
      </c>
      <c r="I11" s="49"/>
      <c r="J11" s="18"/>
      <c r="K11" s="18">
        <f t="shared" si="2"/>
        <v>0</v>
      </c>
      <c r="L11" s="48">
        <f t="shared" si="0"/>
        <v>0</v>
      </c>
      <c r="M11" s="5"/>
    </row>
    <row r="12" spans="1:256" ht="27.95" customHeight="1">
      <c r="A12" s="52"/>
      <c r="B12" s="5"/>
      <c r="C12" s="51"/>
      <c r="D12" s="18"/>
      <c r="E12" s="50"/>
      <c r="F12" s="49"/>
      <c r="G12" s="18"/>
      <c r="H12" s="18">
        <f t="shared" si="1"/>
        <v>0</v>
      </c>
      <c r="I12" s="49"/>
      <c r="J12" s="18"/>
      <c r="K12" s="18">
        <f t="shared" si="2"/>
        <v>0</v>
      </c>
      <c r="L12" s="48">
        <f t="shared" si="0"/>
        <v>0</v>
      </c>
      <c r="M12" s="5"/>
    </row>
    <row r="13" spans="1:256" ht="27.95" customHeight="1">
      <c r="A13" s="52"/>
      <c r="B13" s="5"/>
      <c r="C13" s="51"/>
      <c r="D13" s="18"/>
      <c r="E13" s="50"/>
      <c r="F13" s="49"/>
      <c r="G13" s="18"/>
      <c r="H13" s="18">
        <f t="shared" si="1"/>
        <v>0</v>
      </c>
      <c r="I13" s="49"/>
      <c r="J13" s="18"/>
      <c r="K13" s="18">
        <f t="shared" si="2"/>
        <v>0</v>
      </c>
      <c r="L13" s="48">
        <f t="shared" si="0"/>
        <v>0</v>
      </c>
      <c r="M13" s="5"/>
    </row>
    <row r="14" spans="1:256" ht="27.95" customHeight="1">
      <c r="A14" s="52"/>
      <c r="B14" s="5"/>
      <c r="C14" s="51"/>
      <c r="D14" s="18"/>
      <c r="E14" s="50"/>
      <c r="F14" s="49"/>
      <c r="G14" s="18"/>
      <c r="H14" s="18">
        <f t="shared" si="1"/>
        <v>0</v>
      </c>
      <c r="I14" s="49"/>
      <c r="J14" s="18"/>
      <c r="K14" s="18">
        <f t="shared" si="2"/>
        <v>0</v>
      </c>
      <c r="L14" s="48">
        <f t="shared" si="0"/>
        <v>0</v>
      </c>
      <c r="M14" s="5"/>
    </row>
    <row r="15" spans="1:256" ht="27.95" customHeight="1">
      <c r="A15" s="52"/>
      <c r="B15" s="5"/>
      <c r="C15" s="51"/>
      <c r="D15" s="18"/>
      <c r="E15" s="50"/>
      <c r="F15" s="49"/>
      <c r="G15" s="18"/>
      <c r="H15" s="18">
        <f t="shared" si="1"/>
        <v>0</v>
      </c>
      <c r="I15" s="49"/>
      <c r="J15" s="18"/>
      <c r="K15" s="18">
        <f t="shared" si="2"/>
        <v>0</v>
      </c>
      <c r="L15" s="48">
        <f t="shared" si="0"/>
        <v>0</v>
      </c>
      <c r="M15" s="5"/>
    </row>
    <row r="16" spans="1:256" ht="27.95" customHeight="1">
      <c r="A16" s="52"/>
      <c r="B16" s="5"/>
      <c r="C16" s="51"/>
      <c r="D16" s="18"/>
      <c r="E16" s="50"/>
      <c r="F16" s="49"/>
      <c r="G16" s="18"/>
      <c r="H16" s="18">
        <f t="shared" si="1"/>
        <v>0</v>
      </c>
      <c r="I16" s="49"/>
      <c r="J16" s="18"/>
      <c r="K16" s="18">
        <f t="shared" si="2"/>
        <v>0</v>
      </c>
      <c r="L16" s="48">
        <f t="shared" si="0"/>
        <v>0</v>
      </c>
      <c r="M16" s="5"/>
    </row>
    <row r="17" spans="1:13" ht="27.95" customHeight="1">
      <c r="A17" s="52"/>
      <c r="B17" s="5"/>
      <c r="C17" s="51"/>
      <c r="D17" s="18"/>
      <c r="E17" s="50"/>
      <c r="F17" s="49"/>
      <c r="G17" s="18"/>
      <c r="H17" s="18">
        <f t="shared" si="1"/>
        <v>0</v>
      </c>
      <c r="I17" s="49"/>
      <c r="J17" s="18"/>
      <c r="K17" s="18">
        <f t="shared" si="2"/>
        <v>0</v>
      </c>
      <c r="L17" s="48">
        <f t="shared" si="0"/>
        <v>0</v>
      </c>
      <c r="M17" s="5"/>
    </row>
    <row r="18" spans="1:13" ht="27.95" customHeight="1">
      <c r="A18" s="52"/>
      <c r="B18" s="5"/>
      <c r="C18" s="51"/>
      <c r="D18" s="18"/>
      <c r="E18" s="50"/>
      <c r="F18" s="49"/>
      <c r="G18" s="18"/>
      <c r="H18" s="18">
        <f t="shared" si="1"/>
        <v>0</v>
      </c>
      <c r="I18" s="49"/>
      <c r="J18" s="18"/>
      <c r="K18" s="18">
        <f t="shared" si="2"/>
        <v>0</v>
      </c>
      <c r="L18" s="48">
        <f t="shared" si="0"/>
        <v>0</v>
      </c>
      <c r="M18" s="5"/>
    </row>
    <row r="19" spans="1:13" ht="27.95" customHeight="1">
      <c r="A19" s="52"/>
      <c r="B19" s="5"/>
      <c r="C19" s="51"/>
      <c r="D19" s="18"/>
      <c r="E19" s="50"/>
      <c r="F19" s="49"/>
      <c r="G19" s="18"/>
      <c r="H19" s="18">
        <f t="shared" si="1"/>
        <v>0</v>
      </c>
      <c r="I19" s="49"/>
      <c r="J19" s="18"/>
      <c r="K19" s="18">
        <f t="shared" si="2"/>
        <v>0</v>
      </c>
      <c r="L19" s="48">
        <f t="shared" si="0"/>
        <v>0</v>
      </c>
      <c r="M19" s="5"/>
    </row>
    <row r="20" spans="1:13" ht="27.95" customHeight="1">
      <c r="A20" s="52"/>
      <c r="B20" s="5"/>
      <c r="C20" s="51"/>
      <c r="D20" s="18"/>
      <c r="E20" s="50"/>
      <c r="F20" s="49"/>
      <c r="G20" s="18"/>
      <c r="H20" s="18">
        <f t="shared" si="1"/>
        <v>0</v>
      </c>
      <c r="I20" s="49"/>
      <c r="J20" s="18"/>
      <c r="K20" s="18">
        <f t="shared" si="2"/>
        <v>0</v>
      </c>
      <c r="L20" s="48">
        <f t="shared" si="0"/>
        <v>0</v>
      </c>
      <c r="M20" s="5"/>
    </row>
    <row r="21" spans="1:13" ht="27.95" customHeight="1">
      <c r="A21" s="52"/>
      <c r="B21" s="5"/>
      <c r="C21" s="51"/>
      <c r="D21" s="18"/>
      <c r="E21" s="50"/>
      <c r="F21" s="49"/>
      <c r="G21" s="18"/>
      <c r="H21" s="18">
        <f t="shared" si="1"/>
        <v>0</v>
      </c>
      <c r="I21" s="49"/>
      <c r="J21" s="18"/>
      <c r="K21" s="18">
        <f t="shared" si="2"/>
        <v>0</v>
      </c>
      <c r="L21" s="48">
        <f t="shared" si="0"/>
        <v>0</v>
      </c>
      <c r="M21" s="5"/>
    </row>
    <row r="22" spans="1:13" ht="27.95" customHeight="1">
      <c r="A22" s="52"/>
      <c r="B22" s="5"/>
      <c r="C22" s="51"/>
      <c r="D22" s="18"/>
      <c r="E22" s="50"/>
      <c r="F22" s="49"/>
      <c r="G22" s="18"/>
      <c r="H22" s="18">
        <f t="shared" si="1"/>
        <v>0</v>
      </c>
      <c r="I22" s="49"/>
      <c r="J22" s="18"/>
      <c r="K22" s="18">
        <f t="shared" si="2"/>
        <v>0</v>
      </c>
      <c r="L22" s="48">
        <f t="shared" si="0"/>
        <v>0</v>
      </c>
      <c r="M22" s="5"/>
    </row>
    <row r="23" spans="1:13" ht="27.95" customHeight="1">
      <c r="A23" s="52"/>
      <c r="B23" s="5"/>
      <c r="C23" s="51"/>
      <c r="D23" s="18"/>
      <c r="E23" s="50"/>
      <c r="F23" s="49"/>
      <c r="G23" s="18"/>
      <c r="H23" s="18">
        <f t="shared" si="1"/>
        <v>0</v>
      </c>
      <c r="I23" s="49"/>
      <c r="J23" s="18"/>
      <c r="K23" s="18">
        <f t="shared" si="2"/>
        <v>0</v>
      </c>
      <c r="L23" s="48">
        <f t="shared" si="0"/>
        <v>0</v>
      </c>
      <c r="M23" s="5"/>
    </row>
    <row r="24" spans="1:13" ht="27.95" customHeight="1">
      <c r="A24" s="52"/>
      <c r="B24" s="5"/>
      <c r="C24" s="51"/>
      <c r="D24" s="18"/>
      <c r="E24" s="50"/>
      <c r="F24" s="49"/>
      <c r="G24" s="18"/>
      <c r="H24" s="18">
        <f t="shared" si="1"/>
        <v>0</v>
      </c>
      <c r="I24" s="49"/>
      <c r="J24" s="18"/>
      <c r="K24" s="18">
        <f t="shared" si="2"/>
        <v>0</v>
      </c>
      <c r="L24" s="48">
        <f t="shared" si="0"/>
        <v>0</v>
      </c>
      <c r="M24" s="5"/>
    </row>
    <row r="25" spans="1:13" ht="27.95" customHeight="1">
      <c r="A25" s="52"/>
      <c r="B25" s="5"/>
      <c r="C25" s="51"/>
      <c r="D25" s="18"/>
      <c r="E25" s="50"/>
      <c r="F25" s="49"/>
      <c r="G25" s="18"/>
      <c r="H25" s="18">
        <f t="shared" si="1"/>
        <v>0</v>
      </c>
      <c r="I25" s="49"/>
      <c r="J25" s="18"/>
      <c r="K25" s="18">
        <f t="shared" si="2"/>
        <v>0</v>
      </c>
      <c r="L25" s="48">
        <f t="shared" si="0"/>
        <v>0</v>
      </c>
      <c r="M25" s="5"/>
    </row>
    <row r="27" spans="1:13">
      <c r="A27" t="s">
        <v>15</v>
      </c>
      <c r="M27" t="s">
        <v>24</v>
      </c>
    </row>
  </sheetData>
  <phoneticPr fontId="0" type="noConversion"/>
  <printOptions horizontalCentered="1" verticalCentered="1"/>
  <pageMargins left="0.25" right="0.25" top="0.5" bottom="0.5" header="0.5" footer="0.5"/>
  <pageSetup paperSize="5" scale="80" orientation="landscape" r:id="rId1"/>
  <headerFooter alignWithMargins="0">
    <oddFooter xml:space="preserve">&amp;L                                                           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26"/>
  <sheetViews>
    <sheetView defaultGridColor="0" view="pageBreakPreview" colorId="22" zoomScale="60" zoomScaleNormal="80" workbookViewId="0">
      <selection activeCell="M17" sqref="M17"/>
    </sheetView>
  </sheetViews>
  <sheetFormatPr defaultColWidth="9.77734375" defaultRowHeight="15"/>
  <cols>
    <col min="2" max="2" width="18.21875" bestFit="1" customWidth="1"/>
    <col min="3" max="3" width="13.6640625" bestFit="1" customWidth="1"/>
    <col min="4" max="4" width="12.88671875" style="13" bestFit="1" customWidth="1"/>
    <col min="5" max="5" width="11" style="13" customWidth="1"/>
    <col min="6" max="6" width="10.77734375" style="13" customWidth="1"/>
    <col min="7" max="7" width="10.77734375" style="19" customWidth="1"/>
    <col min="8" max="8" width="18.77734375" style="13" customWidth="1"/>
    <col min="9" max="9" width="10.77734375" style="13" customWidth="1"/>
    <col min="10" max="10" width="10.77734375" style="19" customWidth="1"/>
    <col min="11" max="12" width="18.77734375" style="13" customWidth="1"/>
    <col min="13" max="13" width="5.77734375" customWidth="1"/>
  </cols>
  <sheetData>
    <row r="1" spans="1:256" ht="18">
      <c r="A1" s="2" t="s">
        <v>0</v>
      </c>
      <c r="B1" s="3"/>
      <c r="C1" s="3"/>
      <c r="D1" s="11"/>
      <c r="E1" s="11"/>
      <c r="F1" s="11"/>
      <c r="G1" s="17"/>
      <c r="H1" s="11"/>
      <c r="I1" s="11"/>
      <c r="J1" s="17"/>
      <c r="K1" s="11"/>
      <c r="L1" s="11"/>
      <c r="M1" s="3"/>
    </row>
    <row r="3" spans="1:256" ht="15.75">
      <c r="A3" s="27"/>
      <c r="B3" s="28" t="s">
        <v>1</v>
      </c>
      <c r="C3" s="28" t="s">
        <v>2</v>
      </c>
      <c r="D3" s="40" t="s">
        <v>3</v>
      </c>
      <c r="E3" s="40" t="s">
        <v>28</v>
      </c>
      <c r="F3" s="41" t="s">
        <v>4</v>
      </c>
      <c r="G3" s="42" t="s">
        <v>4</v>
      </c>
      <c r="H3" s="40" t="s">
        <v>5</v>
      </c>
      <c r="I3" s="41" t="s">
        <v>6</v>
      </c>
      <c r="J3" s="42" t="s">
        <v>6</v>
      </c>
      <c r="K3" s="40" t="s">
        <v>5</v>
      </c>
      <c r="L3" s="43" t="s">
        <v>5</v>
      </c>
      <c r="M3" s="28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5.75">
      <c r="A4" s="31" t="s">
        <v>8</v>
      </c>
      <c r="B4" s="32" t="s">
        <v>9</v>
      </c>
      <c r="C4" s="32" t="s">
        <v>10</v>
      </c>
      <c r="D4" s="44" t="s">
        <v>11</v>
      </c>
      <c r="E4" s="44" t="s">
        <v>42</v>
      </c>
      <c r="F4" s="45" t="s">
        <v>12</v>
      </c>
      <c r="G4" s="46" t="s">
        <v>13</v>
      </c>
      <c r="H4" s="44" t="s">
        <v>4</v>
      </c>
      <c r="I4" s="45" t="s">
        <v>12</v>
      </c>
      <c r="J4" s="46" t="s">
        <v>13</v>
      </c>
      <c r="K4" s="44" t="s">
        <v>6</v>
      </c>
      <c r="L4" s="47" t="s">
        <v>14</v>
      </c>
      <c r="M4" s="3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27.95" customHeight="1">
      <c r="A5" s="9">
        <v>36892</v>
      </c>
      <c r="B5" s="5" t="s">
        <v>30</v>
      </c>
      <c r="C5" s="10">
        <v>43</v>
      </c>
      <c r="D5" s="18"/>
      <c r="E5" s="50"/>
      <c r="F5" s="49"/>
      <c r="G5" s="18"/>
      <c r="H5" s="53">
        <v>14716.92</v>
      </c>
      <c r="I5" s="49"/>
      <c r="J5" s="18"/>
      <c r="K5" s="18">
        <v>968.28</v>
      </c>
      <c r="L5" s="48">
        <f>H5+K5</f>
        <v>15685.2</v>
      </c>
      <c r="M5" s="5"/>
    </row>
    <row r="6" spans="1:256" ht="27.95" customHeight="1">
      <c r="A6" s="9">
        <v>36906</v>
      </c>
      <c r="B6" s="5" t="s">
        <v>35</v>
      </c>
      <c r="C6" s="5"/>
      <c r="D6" s="18">
        <v>335</v>
      </c>
      <c r="E6" s="50">
        <f>D6-F6</f>
        <v>33.5</v>
      </c>
      <c r="F6" s="49">
        <v>301.5</v>
      </c>
      <c r="G6" s="18"/>
      <c r="H6" s="18">
        <f>H5+F6+G6</f>
        <v>15018.42</v>
      </c>
      <c r="I6" s="49"/>
      <c r="J6" s="18"/>
      <c r="K6" s="18">
        <f>K5+I6+J6</f>
        <v>968.28</v>
      </c>
      <c r="L6" s="48">
        <f t="shared" ref="L6:L17" si="0">H6+K6</f>
        <v>15986.7</v>
      </c>
      <c r="M6" s="5"/>
    </row>
    <row r="7" spans="1:256" ht="27.95" customHeight="1">
      <c r="A7" s="9">
        <v>36937</v>
      </c>
      <c r="B7" s="5" t="s">
        <v>36</v>
      </c>
      <c r="C7" s="5"/>
      <c r="D7" s="18">
        <v>270</v>
      </c>
      <c r="E7" s="50">
        <f>D7-F7</f>
        <v>125</v>
      </c>
      <c r="F7" s="49">
        <v>145</v>
      </c>
      <c r="G7" s="18"/>
      <c r="H7" s="18">
        <f t="shared" ref="H7:H15" si="1">H6+F7+G7</f>
        <v>15163.42</v>
      </c>
      <c r="I7" s="49"/>
      <c r="J7" s="18"/>
      <c r="K7" s="18">
        <f t="shared" ref="K7:K15" si="2">K6+I7+J7</f>
        <v>968.28</v>
      </c>
      <c r="L7" s="48">
        <f t="shared" si="0"/>
        <v>16131.7</v>
      </c>
      <c r="M7" s="5"/>
    </row>
    <row r="8" spans="1:256" ht="27.95" customHeight="1">
      <c r="A8" s="9">
        <v>36955</v>
      </c>
      <c r="B8" s="5" t="s">
        <v>31</v>
      </c>
      <c r="C8" s="10">
        <v>-1</v>
      </c>
      <c r="D8" s="18">
        <v>-25.75</v>
      </c>
      <c r="E8" s="50"/>
      <c r="F8" s="49"/>
      <c r="G8" s="18">
        <v>-25</v>
      </c>
      <c r="H8" s="18">
        <f t="shared" si="1"/>
        <v>15138.42</v>
      </c>
      <c r="I8" s="49"/>
      <c r="J8" s="18">
        <v>-0.75</v>
      </c>
      <c r="K8" s="18">
        <f t="shared" si="2"/>
        <v>967.53</v>
      </c>
      <c r="L8" s="48">
        <f t="shared" si="0"/>
        <v>16105.95</v>
      </c>
      <c r="M8" s="5"/>
    </row>
    <row r="9" spans="1:256" ht="27.95" customHeight="1">
      <c r="A9" s="9">
        <v>36960</v>
      </c>
      <c r="B9" s="5" t="s">
        <v>37</v>
      </c>
      <c r="C9" s="5"/>
      <c r="D9" s="18">
        <v>300</v>
      </c>
      <c r="E9" s="50">
        <f>D9-F9</f>
        <v>30</v>
      </c>
      <c r="F9" s="49">
        <v>270</v>
      </c>
      <c r="G9" s="18"/>
      <c r="H9" s="18">
        <f t="shared" si="1"/>
        <v>15408.42</v>
      </c>
      <c r="I9" s="49"/>
      <c r="J9" s="18"/>
      <c r="K9" s="18">
        <f t="shared" si="2"/>
        <v>967.53</v>
      </c>
      <c r="L9" s="48">
        <f t="shared" si="0"/>
        <v>16375.95</v>
      </c>
      <c r="M9" s="5"/>
    </row>
    <row r="10" spans="1:256" ht="27.95" customHeight="1">
      <c r="A10" s="9">
        <v>36981</v>
      </c>
      <c r="B10" s="5" t="s">
        <v>32</v>
      </c>
      <c r="C10" s="10">
        <v>42</v>
      </c>
      <c r="D10" s="18">
        <v>99.47</v>
      </c>
      <c r="E10" s="50"/>
      <c r="F10" s="49"/>
      <c r="G10" s="18"/>
      <c r="H10" s="18">
        <f t="shared" si="1"/>
        <v>15408.42</v>
      </c>
      <c r="I10" s="49">
        <v>99.47</v>
      </c>
      <c r="J10" s="18"/>
      <c r="K10" s="18">
        <f t="shared" si="2"/>
        <v>1067</v>
      </c>
      <c r="L10" s="48">
        <f t="shared" si="0"/>
        <v>16475.419999999998</v>
      </c>
      <c r="M10" s="10" t="s">
        <v>48</v>
      </c>
    </row>
    <row r="11" spans="1:256" ht="27.95" customHeight="1">
      <c r="A11" s="9">
        <v>36993</v>
      </c>
      <c r="B11" s="5" t="s">
        <v>38</v>
      </c>
      <c r="C11" s="16" t="s">
        <v>33</v>
      </c>
      <c r="D11" s="18">
        <v>396</v>
      </c>
      <c r="E11" s="50">
        <f>D11-F11</f>
        <v>46</v>
      </c>
      <c r="F11" s="49">
        <v>350</v>
      </c>
      <c r="G11" s="18"/>
      <c r="H11" s="18">
        <f t="shared" si="1"/>
        <v>15758.42</v>
      </c>
      <c r="I11" s="49"/>
      <c r="J11" s="18"/>
      <c r="K11" s="18">
        <f t="shared" si="2"/>
        <v>1067</v>
      </c>
      <c r="L11" s="48">
        <f t="shared" si="0"/>
        <v>16825.419999999998</v>
      </c>
      <c r="M11" s="5"/>
    </row>
    <row r="12" spans="1:256" ht="27.95" customHeight="1">
      <c r="A12" s="9">
        <v>37039</v>
      </c>
      <c r="B12" s="5" t="s">
        <v>39</v>
      </c>
      <c r="C12" s="10"/>
      <c r="D12" s="18">
        <v>300</v>
      </c>
      <c r="E12" s="50">
        <f>D12-F12</f>
        <v>30</v>
      </c>
      <c r="F12" s="49">
        <v>270</v>
      </c>
      <c r="G12" s="18"/>
      <c r="H12" s="18">
        <f t="shared" si="1"/>
        <v>16028.42</v>
      </c>
      <c r="I12" s="49"/>
      <c r="J12" s="18"/>
      <c r="K12" s="18">
        <f t="shared" si="2"/>
        <v>1067</v>
      </c>
      <c r="L12" s="48">
        <f t="shared" si="0"/>
        <v>17095.419999999998</v>
      </c>
      <c r="M12" s="5"/>
    </row>
    <row r="13" spans="1:256" ht="27.95" customHeight="1">
      <c r="A13" s="9">
        <v>37058</v>
      </c>
      <c r="B13" s="5" t="s">
        <v>40</v>
      </c>
      <c r="C13" s="16" t="s">
        <v>33</v>
      </c>
      <c r="D13" s="18">
        <v>269</v>
      </c>
      <c r="E13" s="50">
        <f>D13-F13</f>
        <v>0</v>
      </c>
      <c r="F13" s="49">
        <v>269</v>
      </c>
      <c r="G13" s="18"/>
      <c r="H13" s="18">
        <f t="shared" si="1"/>
        <v>16297.42</v>
      </c>
      <c r="I13" s="49"/>
      <c r="J13" s="18"/>
      <c r="K13" s="18">
        <f t="shared" si="2"/>
        <v>1067</v>
      </c>
      <c r="L13" s="48">
        <f t="shared" si="0"/>
        <v>17364.419999999998</v>
      </c>
      <c r="M13" s="5"/>
    </row>
    <row r="14" spans="1:256" ht="27.95" customHeight="1">
      <c r="A14" s="9">
        <v>37062</v>
      </c>
      <c r="B14" s="5" t="s">
        <v>34</v>
      </c>
      <c r="C14" s="10">
        <v>-1</v>
      </c>
      <c r="D14" s="18">
        <v>-181.59</v>
      </c>
      <c r="E14" s="50"/>
      <c r="F14" s="49"/>
      <c r="G14" s="18">
        <v>-180</v>
      </c>
      <c r="H14" s="18">
        <f t="shared" si="1"/>
        <v>16117.42</v>
      </c>
      <c r="I14" s="49"/>
      <c r="J14" s="18">
        <v>-1.59</v>
      </c>
      <c r="K14" s="18">
        <f t="shared" si="2"/>
        <v>1065.4100000000001</v>
      </c>
      <c r="L14" s="48">
        <f t="shared" si="0"/>
        <v>17182.830000000002</v>
      </c>
      <c r="M14" s="5"/>
    </row>
    <row r="15" spans="1:256" ht="27.95" customHeight="1">
      <c r="A15" s="9">
        <v>37072</v>
      </c>
      <c r="B15" s="5" t="s">
        <v>32</v>
      </c>
      <c r="C15" s="10">
        <v>43</v>
      </c>
      <c r="D15" s="18">
        <v>107.11</v>
      </c>
      <c r="E15" s="50"/>
      <c r="F15" s="49"/>
      <c r="G15" s="18"/>
      <c r="H15" s="18">
        <f t="shared" si="1"/>
        <v>16117.42</v>
      </c>
      <c r="I15" s="49">
        <v>107.11</v>
      </c>
      <c r="J15" s="18"/>
      <c r="K15" s="18">
        <f t="shared" si="2"/>
        <v>1172.52</v>
      </c>
      <c r="L15" s="48">
        <f t="shared" si="0"/>
        <v>17289.939999999999</v>
      </c>
      <c r="M15" s="10" t="s">
        <v>48</v>
      </c>
    </row>
    <row r="16" spans="1:256" ht="12.75" customHeight="1">
      <c r="A16" s="23"/>
      <c r="B16" s="24"/>
      <c r="C16" s="24"/>
      <c r="D16" s="25"/>
      <c r="E16" s="54"/>
      <c r="F16" s="55"/>
      <c r="G16" s="25"/>
      <c r="H16" s="25"/>
      <c r="I16" s="55"/>
      <c r="J16" s="25"/>
      <c r="K16" s="25"/>
      <c r="L16" s="56"/>
      <c r="M16" s="24"/>
    </row>
    <row r="17" spans="1:13" ht="27.95" customHeight="1">
      <c r="A17" s="9">
        <v>37256</v>
      </c>
      <c r="B17" s="5" t="s">
        <v>41</v>
      </c>
      <c r="C17" s="10">
        <f>C15</f>
        <v>43</v>
      </c>
      <c r="D17" s="18"/>
      <c r="E17" s="49">
        <f>SUM(E5:E16)</f>
        <v>264.5</v>
      </c>
      <c r="F17" s="49">
        <f>SUM(F5:F16)</f>
        <v>1605.5</v>
      </c>
      <c r="G17" s="49">
        <f>SUM(G5:G16)</f>
        <v>-205</v>
      </c>
      <c r="H17" s="18">
        <f>H15</f>
        <v>16117.42</v>
      </c>
      <c r="I17" s="49">
        <f>SUM(I5:I16)</f>
        <v>206.57999999999998</v>
      </c>
      <c r="J17" s="49">
        <f>SUM(J5:J16)</f>
        <v>-2.34</v>
      </c>
      <c r="K17" s="18">
        <f>K15</f>
        <v>1172.52</v>
      </c>
      <c r="L17" s="48">
        <f t="shared" si="0"/>
        <v>17289.939999999999</v>
      </c>
      <c r="M17" s="10" t="s">
        <v>48</v>
      </c>
    </row>
    <row r="18" spans="1:13" ht="27.95" customHeight="1">
      <c r="A18" s="9"/>
      <c r="B18" s="5"/>
      <c r="C18" s="5"/>
      <c r="D18" s="12"/>
      <c r="E18" s="20"/>
      <c r="F18" s="14"/>
      <c r="G18" s="18"/>
      <c r="H18" s="12"/>
      <c r="I18" s="14"/>
      <c r="J18" s="18"/>
      <c r="K18" s="12"/>
      <c r="L18" s="15"/>
      <c r="M18" s="5"/>
    </row>
    <row r="19" spans="1:13" ht="27.95" customHeight="1">
      <c r="A19" s="22" t="s">
        <v>50</v>
      </c>
      <c r="B19" s="5"/>
      <c r="C19" s="5"/>
      <c r="D19" s="12"/>
      <c r="E19" s="20"/>
      <c r="F19" s="14"/>
      <c r="G19" s="18"/>
      <c r="H19" s="12"/>
      <c r="I19" s="14"/>
      <c r="J19" s="18"/>
      <c r="K19" s="12"/>
      <c r="L19" s="15"/>
      <c r="M19" s="5"/>
    </row>
    <row r="20" spans="1:13" ht="27.95" customHeight="1">
      <c r="A20" s="9"/>
      <c r="B20" s="5"/>
      <c r="C20" s="5"/>
      <c r="D20" s="12"/>
      <c r="E20" s="20"/>
      <c r="F20" s="14"/>
      <c r="G20" s="18"/>
      <c r="H20" s="12"/>
      <c r="I20" s="14"/>
      <c r="J20" s="18"/>
      <c r="K20" s="12"/>
      <c r="L20" s="15"/>
      <c r="M20" s="5"/>
    </row>
    <row r="21" spans="1:13" ht="12.75" customHeight="1">
      <c r="A21" s="9"/>
      <c r="B21" s="5"/>
      <c r="C21" s="5"/>
      <c r="D21" s="12"/>
      <c r="E21" s="20"/>
      <c r="F21" s="14"/>
      <c r="G21" s="18"/>
      <c r="H21" s="12"/>
      <c r="I21" s="14"/>
      <c r="J21" s="18"/>
      <c r="K21" s="12"/>
      <c r="L21" s="15"/>
      <c r="M21" s="5"/>
    </row>
    <row r="22" spans="1:13" ht="46.5" customHeight="1">
      <c r="A22" s="9"/>
      <c r="B22" s="5"/>
      <c r="C22" s="5"/>
      <c r="D22" s="21" t="s">
        <v>49</v>
      </c>
      <c r="E22" s="20"/>
      <c r="F22" s="14"/>
      <c r="G22" s="18"/>
      <c r="H22" s="12"/>
      <c r="I22" s="14"/>
      <c r="J22" s="18"/>
      <c r="K22" s="12"/>
      <c r="L22" s="15"/>
      <c r="M22" s="5"/>
    </row>
    <row r="23" spans="1:13" ht="27.95" customHeight="1">
      <c r="A23" s="5"/>
      <c r="B23" s="5"/>
      <c r="C23" s="5"/>
      <c r="D23" s="12"/>
      <c r="E23" s="20"/>
      <c r="F23" s="14"/>
      <c r="G23" s="18"/>
      <c r="H23" s="12"/>
      <c r="I23" s="14"/>
      <c r="J23" s="18"/>
      <c r="K23" s="12"/>
      <c r="L23" s="15"/>
      <c r="M23" s="5"/>
    </row>
    <row r="24" spans="1:13" ht="27.95" customHeight="1">
      <c r="A24" s="5"/>
      <c r="B24" s="5"/>
      <c r="C24" s="5"/>
      <c r="D24" s="12"/>
      <c r="E24" s="20"/>
      <c r="F24" s="14"/>
      <c r="G24" s="18"/>
      <c r="H24" s="12"/>
      <c r="I24" s="14"/>
      <c r="J24" s="18"/>
      <c r="K24" s="12"/>
      <c r="L24" s="15"/>
      <c r="M24" s="5"/>
    </row>
    <row r="26" spans="1:13">
      <c r="A26" t="s">
        <v>51</v>
      </c>
    </row>
  </sheetData>
  <phoneticPr fontId="0" type="noConversion"/>
  <pageMargins left="0.5" right="0.5" top="0.5" bottom="0.5" header="0.5" footer="0.5"/>
  <pageSetup paperSize="5" scale="81" fitToHeight="0" orientation="landscape" r:id="rId1"/>
  <headerFooter alignWithMargins="0">
    <oddFooter xml:space="preserve">&amp;L                         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Individual</vt:lpstr>
      <vt:lpstr>Contract</vt:lpstr>
      <vt:lpstr>Control</vt:lpstr>
      <vt:lpstr>Control Sample</vt:lpstr>
      <vt:lpstr>Contract!Print_Area</vt:lpstr>
      <vt:lpstr>Control!Print_Area</vt:lpstr>
      <vt:lpstr>'Control Sample'!Print_Area</vt:lpstr>
      <vt:lpstr>Individual!Print_Area</vt:lpstr>
    </vt:vector>
  </TitlesOfParts>
  <Company>Texas Department of Banking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Armstrong</dc:creator>
  <cp:lastModifiedBy>McCready, Rebecca</cp:lastModifiedBy>
  <cp:lastPrinted>2015-09-01T17:52:58Z</cp:lastPrinted>
  <dcterms:created xsi:type="dcterms:W3CDTF">1999-10-26T18:02:59Z</dcterms:created>
  <dcterms:modified xsi:type="dcterms:W3CDTF">2015-09-01T17:54:51Z</dcterms:modified>
</cp:coreProperties>
</file>